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cestRegistruDeLucru" defaultThemeVersion="124226"/>
  <mc:AlternateContent xmlns:mc="http://schemas.openxmlformats.org/markup-compatibility/2006">
    <mc:Choice Requires="x15">
      <x15ac:absPath xmlns:x15ac="http://schemas.microsoft.com/office/spreadsheetml/2010/11/ac" url="D:\Site-uri\mdcoroiu.ro\download\tic-cls-11\lectii\"/>
    </mc:Choice>
  </mc:AlternateContent>
  <bookViews>
    <workbookView xWindow="240" yWindow="60" windowWidth="20052" windowHeight="7680"/>
  </bookViews>
  <sheets>
    <sheet name="total" sheetId="9" r:id="rId1"/>
    <sheet name="ianuarie" sheetId="2" r:id="rId2"/>
    <sheet name="februarie" sheetId="7" r:id="rId3"/>
    <sheet name="martie" sheetId="8" r:id="rId4"/>
  </sheets>
  <calcPr calcId="152511"/>
</workbook>
</file>

<file path=xl/calcChain.xml><?xml version="1.0" encoding="utf-8"?>
<calcChain xmlns="http://schemas.openxmlformats.org/spreadsheetml/2006/main">
  <c r="C11" i="8" l="1"/>
  <c r="E11" i="8"/>
  <c r="C10" i="8"/>
  <c r="E10" i="8"/>
  <c r="F10" i="8" s="1"/>
  <c r="C9" i="8"/>
  <c r="E9" i="8"/>
  <c r="G9" i="8" s="1"/>
  <c r="C8" i="8"/>
  <c r="E8" i="8"/>
  <c r="C7" i="8"/>
  <c r="E7" i="8"/>
  <c r="C6" i="8"/>
  <c r="E6" i="8"/>
  <c r="G6" i="8" s="1"/>
  <c r="C5" i="8"/>
  <c r="E5" i="8"/>
  <c r="C4" i="8"/>
  <c r="E4" i="8"/>
  <c r="F4" i="8" s="1"/>
  <c r="C3" i="8"/>
  <c r="E3" i="8"/>
  <c r="C2" i="8"/>
  <c r="E2" i="8"/>
  <c r="C3" i="7"/>
  <c r="C4" i="7"/>
  <c r="E4" i="7"/>
  <c r="C5" i="7"/>
  <c r="E5" i="7" s="1"/>
  <c r="C6" i="7"/>
  <c r="E6" i="7"/>
  <c r="C7" i="7"/>
  <c r="C8" i="7"/>
  <c r="E8" i="7"/>
  <c r="F8" i="7" s="1"/>
  <c r="C9" i="7"/>
  <c r="E9" i="7"/>
  <c r="F9" i="7" s="1"/>
  <c r="C10" i="7"/>
  <c r="E10" i="7" s="1"/>
  <c r="C11" i="7"/>
  <c r="E11" i="7"/>
  <c r="E7" i="7"/>
  <c r="F7" i="7" s="1"/>
  <c r="G7" i="7" s="1"/>
  <c r="E3" i="7"/>
  <c r="F3" i="7" s="1"/>
  <c r="C2" i="7"/>
  <c r="E2" i="7"/>
  <c r="F2" i="7" s="1"/>
  <c r="G2" i="7" s="1"/>
  <c r="C3" i="2"/>
  <c r="E3" i="2"/>
  <c r="C4" i="2"/>
  <c r="E4" i="2"/>
  <c r="C5" i="2"/>
  <c r="E5" i="2"/>
  <c r="C6" i="2"/>
  <c r="E6" i="2" s="1"/>
  <c r="C7" i="2"/>
  <c r="E7" i="2" s="1"/>
  <c r="C8" i="2"/>
  <c r="E8" i="2"/>
  <c r="C9" i="2"/>
  <c r="E9" i="2"/>
  <c r="F9" i="2" s="1"/>
  <c r="C10" i="2"/>
  <c r="E10" i="2"/>
  <c r="F10" i="2" s="1"/>
  <c r="C11" i="2"/>
  <c r="E11" i="2"/>
  <c r="G11" i="2" s="1"/>
  <c r="C2" i="2"/>
  <c r="E2" i="2"/>
  <c r="F2" i="2" s="1"/>
  <c r="F2" i="8"/>
  <c r="G2" i="8"/>
  <c r="F6" i="8"/>
  <c r="F3" i="8"/>
  <c r="G3" i="8"/>
  <c r="F7" i="8"/>
  <c r="G7" i="8"/>
  <c r="F11" i="8"/>
  <c r="G11" i="8" s="1"/>
  <c r="F5" i="8"/>
  <c r="G5" i="8"/>
  <c r="F9" i="8"/>
  <c r="F8" i="2"/>
  <c r="G8" i="2"/>
  <c r="F4" i="2"/>
  <c r="G4" i="2"/>
  <c r="F11" i="2"/>
  <c r="F3" i="2"/>
  <c r="G3" i="2"/>
  <c r="F6" i="7"/>
  <c r="G6" i="7"/>
  <c r="F11" i="7"/>
  <c r="G11" i="7"/>
  <c r="F4" i="7"/>
  <c r="G4" i="7"/>
  <c r="G10" i="7" l="1"/>
  <c r="F10" i="7"/>
  <c r="F7" i="2"/>
  <c r="G7" i="2"/>
  <c r="F6" i="2"/>
  <c r="G6" i="2"/>
  <c r="G5" i="7"/>
  <c r="F5" i="7"/>
  <c r="G10" i="2"/>
  <c r="F8" i="8"/>
  <c r="G8" i="8" s="1"/>
  <c r="F5" i="2"/>
  <c r="G5" i="2" s="1"/>
  <c r="G2" i="2"/>
  <c r="G4" i="8"/>
  <c r="G10" i="8"/>
  <c r="G8" i="7"/>
  <c r="G3" i="7"/>
  <c r="G9" i="2"/>
  <c r="G9" i="7"/>
</calcChain>
</file>

<file path=xl/sharedStrings.xml><?xml version="1.0" encoding="utf-8"?>
<sst xmlns="http://schemas.openxmlformats.org/spreadsheetml/2006/main" count="97" uniqueCount="53">
  <si>
    <t>Angajați</t>
  </si>
  <si>
    <t>Salariu de bază</t>
  </si>
  <si>
    <t>Indemnizație de conducere</t>
  </si>
  <si>
    <t>Premii</t>
  </si>
  <si>
    <t>Contribuții</t>
  </si>
  <si>
    <t>Venit net</t>
  </si>
  <si>
    <t>Angajat 1</t>
  </si>
  <si>
    <t>Angajat 2</t>
  </si>
  <si>
    <t>Angajat 3</t>
  </si>
  <si>
    <t>Angajat 4</t>
  </si>
  <si>
    <t>Angajat 5</t>
  </si>
  <si>
    <t>Angajat 6</t>
  </si>
  <si>
    <t>Angajat 7</t>
  </si>
  <si>
    <t>Angajat 8</t>
  </si>
  <si>
    <t>Angajat 9</t>
  </si>
  <si>
    <t>Angajat 10</t>
  </si>
  <si>
    <t>Salariu brut</t>
  </si>
  <si>
    <t>Total Angajat 1</t>
  </si>
  <si>
    <t>Total Angajat 2</t>
  </si>
  <si>
    <t>Total Angajat 3</t>
  </si>
  <si>
    <t>Total Angajat 4</t>
  </si>
  <si>
    <t>Total Angajat 5</t>
  </si>
  <si>
    <t>Total Angajat 6</t>
  </si>
  <si>
    <t>Total Angajat 7</t>
  </si>
  <si>
    <t>Total Angajat 8</t>
  </si>
  <si>
    <t>Total Angajat 9</t>
  </si>
  <si>
    <t>Total Angajat 10</t>
  </si>
  <si>
    <t>Grand Total</t>
  </si>
  <si>
    <r>
      <t xml:space="preserve">1. Introduceţi totalurile per angajat din foile de calcul </t>
    </r>
    <r>
      <rPr>
        <b/>
        <i/>
        <sz val="10"/>
        <color indexed="10"/>
        <rFont val="Calibri"/>
        <family val="2"/>
      </rPr>
      <t>ianuarie, februarie, martie.</t>
    </r>
  </si>
  <si>
    <r>
      <t xml:space="preserve">2. Introduceţi formulele pentru sume în rândul </t>
    </r>
    <r>
      <rPr>
        <b/>
        <i/>
        <sz val="10"/>
        <color indexed="10"/>
        <rFont val="Calibri"/>
        <family val="2"/>
      </rPr>
      <t xml:space="preserve">Grand Total </t>
    </r>
    <r>
      <rPr>
        <b/>
        <sz val="10"/>
        <color indexed="10"/>
        <rFont val="Calibri"/>
        <family val="2"/>
      </rPr>
      <t>după ce le-aţi inserat mai sus.</t>
    </r>
  </si>
  <si>
    <t>Sarcini de rezolvat în cadrul fişei de lucru:</t>
  </si>
  <si>
    <r>
      <t xml:space="preserve">4. Inseraţi în luna februarie imediat sub tabel un grafic de tip </t>
    </r>
    <r>
      <rPr>
        <b/>
        <i/>
        <sz val="10"/>
        <color indexed="10"/>
        <rFont val="Calibri"/>
        <family val="2"/>
      </rPr>
      <t>Stacked Pyramid</t>
    </r>
    <r>
      <rPr>
        <b/>
        <sz val="10"/>
        <color indexed="10"/>
        <rFont val="Calibri"/>
        <family val="2"/>
      </rPr>
      <t xml:space="preserve"> cu privire la banii acordaţi angajaţilor prezentaţi.</t>
    </r>
  </si>
  <si>
    <r>
      <t xml:space="preserve">5. Inseraţi în luna martie imediat sub tabel un grafic de tip </t>
    </r>
    <r>
      <rPr>
        <b/>
        <i/>
        <sz val="10"/>
        <color indexed="10"/>
        <rFont val="Calibri"/>
        <family val="2"/>
      </rPr>
      <t>3D line</t>
    </r>
    <r>
      <rPr>
        <b/>
        <sz val="10"/>
        <color indexed="10"/>
        <rFont val="Calibri"/>
        <family val="2"/>
      </rPr>
      <t xml:space="preserve"> cu privire la banii acordaţi angajaţilor prezentaţi.</t>
    </r>
  </si>
  <si>
    <r>
      <t xml:space="preserve">6. Inseraţi în luna martie imediat sub graficul de la pct. 5 un grafic de tip </t>
    </r>
    <r>
      <rPr>
        <b/>
        <i/>
        <sz val="10"/>
        <color indexed="10"/>
        <rFont val="Calibri"/>
        <family val="2"/>
      </rPr>
      <t>Clustered Bar</t>
    </r>
    <r>
      <rPr>
        <b/>
        <sz val="10"/>
        <color indexed="10"/>
        <rFont val="Calibri"/>
        <family val="2"/>
      </rPr>
      <t xml:space="preserve"> cu privire la banii acordaţi la primii 3 angajaţi prezentaţi.</t>
    </r>
  </si>
  <si>
    <t>7. Inseraţi în antetul foii de calcul ianuarie NUMELE ŞI PRENUMELE DVS.</t>
  </si>
  <si>
    <t>8. Inseraţi în subsolul foii de calcul februarie ŞCOALA DE PROVENIENŢĂ ŞI CLASA DIN CARE FACEŢI PARTE.</t>
  </si>
  <si>
    <t>10. Schimbaţi numele foilor de calcul astfel: ianuarie cu aprilie, februarie cu mai, martie cu iunie şi coloraţi banda specifică numelui cu albastru, galben, respectiv roşu.</t>
  </si>
  <si>
    <t>11. Ascundeţi foaia de calcul mai.</t>
  </si>
  <si>
    <r>
      <t xml:space="preserve">14. Intitulaţi prima coloană </t>
    </r>
    <r>
      <rPr>
        <b/>
        <i/>
        <sz val="10"/>
        <color indexed="10"/>
        <rFont val="Calibri"/>
        <family val="2"/>
      </rPr>
      <t>Număr curent</t>
    </r>
    <r>
      <rPr>
        <b/>
        <sz val="10"/>
        <color indexed="10"/>
        <rFont val="Calibri"/>
        <family val="2"/>
      </rPr>
      <t>.</t>
    </r>
  </si>
  <si>
    <t>12. Copiaţi după toate celelalte foi de calcul foaia aprilie şi numiţi-o iulie (colorată în verde).</t>
  </si>
  <si>
    <t>13. Inseraţi o primă coloană albă în această foaie de calcul.</t>
  </si>
  <si>
    <t>angajare pe perioadă determinată pe post vacant
angajare pe perioadă nedeterminată pe post vacant
angajare pe perioadă determinată pe post rezervat
angajare pe perioadă nedeterminată pe post rezervat
angajare prin plata cu ora</t>
  </si>
  <si>
    <t>Pentru rezolvarea acestui punct reamintiţi-vă listele consultând link-ul specific din curs.</t>
  </si>
  <si>
    <r>
      <t xml:space="preserve">19. Copiaţi foaia de calcul </t>
    </r>
    <r>
      <rPr>
        <b/>
        <i/>
        <sz val="10"/>
        <color indexed="10"/>
        <rFont val="Calibri"/>
        <family val="2"/>
      </rPr>
      <t xml:space="preserve">iulie </t>
    </r>
    <r>
      <rPr>
        <b/>
        <sz val="10"/>
        <color indexed="10"/>
        <rFont val="Calibri"/>
        <family val="2"/>
      </rPr>
      <t xml:space="preserve">la final şi redenumiţi-o cu </t>
    </r>
    <r>
      <rPr>
        <b/>
        <i/>
        <sz val="10"/>
        <color indexed="10"/>
        <rFont val="Calibri"/>
        <family val="2"/>
      </rPr>
      <t>august.</t>
    </r>
  </si>
  <si>
    <t xml:space="preserve">Sortaţi tabelul din ea în ordine după: </t>
  </si>
  <si>
    <r>
      <t xml:space="preserve">3. Inseraţi în luna ianuarie imediat sub tabel un grafic de tip </t>
    </r>
    <r>
      <rPr>
        <b/>
        <i/>
        <sz val="10"/>
        <color indexed="10"/>
        <rFont val="Calibri"/>
        <family val="2"/>
      </rPr>
      <t>Exploded Pie in 3D</t>
    </r>
    <r>
      <rPr>
        <b/>
        <sz val="10"/>
        <color indexed="10"/>
        <rFont val="Calibri"/>
        <family val="2"/>
      </rPr>
      <t xml:space="preserve"> cu privire la banii acordaţi angajaţilor prezentaţi.</t>
    </r>
  </si>
  <si>
    <r>
      <t xml:space="preserve">15. Ascundeţi rândurile 5 şi 7 şi coloanele E şi G din foaia de calcul </t>
    </r>
    <r>
      <rPr>
        <b/>
        <i/>
        <sz val="10"/>
        <color indexed="10"/>
        <rFont val="Calibri"/>
        <family val="2"/>
      </rPr>
      <t>iulie.</t>
    </r>
  </si>
  <si>
    <r>
      <t xml:space="preserve">17. Creaţi o nouă filă de calcul </t>
    </r>
    <r>
      <rPr>
        <b/>
        <i/>
        <sz val="10"/>
        <color indexed="10"/>
        <rFont val="Calibri"/>
        <family val="2"/>
      </rPr>
      <t>datevalid</t>
    </r>
    <r>
      <rPr>
        <b/>
        <sz val="10"/>
        <color indexed="10"/>
        <rFont val="Calibri"/>
        <family val="2"/>
      </rPr>
      <t xml:space="preserve"> în care introduceţi o coloană </t>
    </r>
    <r>
      <rPr>
        <b/>
        <i/>
        <sz val="10"/>
        <color indexed="10"/>
        <rFont val="Calibri"/>
        <family val="2"/>
      </rPr>
      <t>Perioada</t>
    </r>
    <r>
      <rPr>
        <b/>
        <sz val="10"/>
        <color indexed="10"/>
        <rFont val="Calibri"/>
        <family val="2"/>
      </rPr>
      <t xml:space="preserve"> cu următoarele date:</t>
    </r>
  </si>
  <si>
    <r>
      <t xml:space="preserve">18. Introduceţi în foaia de calcul </t>
    </r>
    <r>
      <rPr>
        <b/>
        <i/>
        <sz val="10"/>
        <color indexed="10"/>
        <rFont val="Calibri"/>
        <family val="2"/>
      </rPr>
      <t>iulie</t>
    </r>
    <r>
      <rPr>
        <b/>
        <sz val="10"/>
        <color indexed="10"/>
        <rFont val="Calibri"/>
        <family val="2"/>
      </rPr>
      <t xml:space="preserve">, la finalul tuturor coloanelor un câmp numit </t>
    </r>
    <r>
      <rPr>
        <b/>
        <i/>
        <sz val="10"/>
        <color indexed="10"/>
        <rFont val="Calibri"/>
        <family val="2"/>
      </rPr>
      <t>Tip angajare.</t>
    </r>
    <r>
      <rPr>
        <b/>
        <sz val="10"/>
        <color indexed="10"/>
        <rFont val="Calibri"/>
        <family val="2"/>
      </rPr>
      <t xml:space="preserve"> Validaţi datele de introdus prin selectarea ca listă din foaia de calcul </t>
    </r>
    <r>
      <rPr>
        <b/>
        <i/>
        <sz val="10"/>
        <color indexed="10"/>
        <rFont val="Calibri"/>
        <family val="2"/>
      </rPr>
      <t>datevalid.</t>
    </r>
  </si>
  <si>
    <r>
      <t xml:space="preserve">Pentru introducerea datelor afişaţi mesajul </t>
    </r>
    <r>
      <rPr>
        <b/>
        <i/>
        <sz val="10"/>
        <color indexed="10"/>
        <rFont val="Calibri"/>
        <family val="2"/>
      </rPr>
      <t>"Introduceţi datele"</t>
    </r>
    <r>
      <rPr>
        <b/>
        <sz val="10"/>
        <color indexed="10"/>
        <rFont val="Calibri"/>
        <family val="2"/>
      </rPr>
      <t xml:space="preserve">, iar pentru erori în introducere afişaţi mesaj de tip STOP cu mesajul </t>
    </r>
    <r>
      <rPr>
        <b/>
        <i/>
        <sz val="10"/>
        <color indexed="10"/>
        <rFont val="Calibri"/>
        <family val="2"/>
      </rPr>
      <t>"Date introduse eronat. Vă rugăm să consultaţi lista!"</t>
    </r>
    <r>
      <rPr>
        <b/>
        <sz val="10"/>
        <color indexed="10"/>
        <rFont val="Calibri"/>
        <family val="2"/>
      </rPr>
      <t>.</t>
    </r>
  </si>
  <si>
    <t>16. Introduceţi o serie simplă cu pas 1 începând cu A2 în jos de la 1892, aplicând indicaţiile de la linkul specificat în lecţie.</t>
  </si>
  <si>
    <t>9. Inseraţi în subsolul foii de calcul martie formatul de pagină: pg curentă/total pagini.</t>
  </si>
  <si>
    <t>20. Pentru un 10 subiectul se rezolvă integral şi se încarcă pe Classroom.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</si>
</sst>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theme="1"/>
      <name val="Calibri"/>
      <family val="2"/>
    </font>
    <font>
      <b/>
      <sz val="10"/>
      <color indexed="10"/>
      <name val="Calibri"/>
      <family val="2"/>
    </font>
    <font>
      <b/>
      <i/>
      <sz val="10"/>
      <color indexed="10"/>
      <name val="Calibri"/>
      <family val="2"/>
    </font>
    <font>
      <b/>
      <sz val="10"/>
      <color theme="1"/>
      <name val="Calibri"/>
      <family val="2"/>
    </font>
    <font>
      <sz val="10"/>
      <color rgb="FFFF0000"/>
      <name val="Calibri"/>
      <family val="2"/>
    </font>
    <font>
      <b/>
      <sz val="10"/>
      <color rgb="FFFF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3" fillId="0" borderId="0" xfId="0" applyFont="1"/>
    <xf numFmtId="4" fontId="0" fillId="0" borderId="0" xfId="0" applyNumberFormat="1"/>
    <xf numFmtId="4" fontId="3" fillId="0" borderId="0" xfId="0" applyNumberFormat="1" applyFont="1"/>
    <xf numFmtId="4" fontId="5" fillId="0" borderId="0" xfId="0" applyNumberFormat="1" applyFont="1"/>
    <xf numFmtId="4" fontId="4" fillId="0" borderId="0" xfId="0" applyNumberFormat="1" applyFont="1"/>
    <xf numFmtId="4" fontId="0" fillId="0" borderId="0" xfId="0" applyNumberFormat="1" applyFont="1"/>
    <xf numFmtId="4" fontId="0" fillId="0" borderId="0" xfId="0" applyNumberForma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zoomScaleNormal="100" workbookViewId="0"/>
  </sheetViews>
  <sheetFormatPr defaultRowHeight="13.8" x14ac:dyDescent="0.3"/>
  <cols>
    <col min="1" max="1" width="14" bestFit="1" customWidth="1"/>
    <col min="2" max="2" width="12.44140625" style="2" bestFit="1" customWidth="1"/>
    <col min="3" max="3" width="22.5546875" style="2" bestFit="1" customWidth="1"/>
    <col min="4" max="4" width="7.88671875" style="2" bestFit="1" customWidth="1"/>
    <col min="5" max="5" width="10" style="2" bestFit="1" customWidth="1"/>
    <col min="6" max="6" width="9.44140625" style="2" bestFit="1" customWidth="1"/>
    <col min="7" max="7" width="8.44140625" style="2" bestFit="1" customWidth="1"/>
  </cols>
  <sheetData>
    <row r="1" spans="1:7" s="1" customFormat="1" x14ac:dyDescent="0.3">
      <c r="A1" s="1" t="s">
        <v>0</v>
      </c>
      <c r="B1" s="3" t="s">
        <v>1</v>
      </c>
      <c r="C1" s="3" t="s">
        <v>2</v>
      </c>
      <c r="D1" s="3" t="s">
        <v>3</v>
      </c>
      <c r="E1" s="3" t="s">
        <v>16</v>
      </c>
      <c r="F1" s="3" t="s">
        <v>4</v>
      </c>
      <c r="G1" s="3" t="s">
        <v>5</v>
      </c>
    </row>
    <row r="2" spans="1:7" x14ac:dyDescent="0.3">
      <c r="A2" t="s">
        <v>17</v>
      </c>
    </row>
    <row r="3" spans="1:7" x14ac:dyDescent="0.3">
      <c r="A3" t="s">
        <v>18</v>
      </c>
    </row>
    <row r="4" spans="1:7" x14ac:dyDescent="0.3">
      <c r="A4" t="s">
        <v>19</v>
      </c>
    </row>
    <row r="5" spans="1:7" x14ac:dyDescent="0.3">
      <c r="A5" t="s">
        <v>20</v>
      </c>
    </row>
    <row r="6" spans="1:7" x14ac:dyDescent="0.3">
      <c r="A6" t="s">
        <v>21</v>
      </c>
    </row>
    <row r="7" spans="1:7" x14ac:dyDescent="0.3">
      <c r="A7" t="s">
        <v>22</v>
      </c>
    </row>
    <row r="8" spans="1:7" x14ac:dyDescent="0.3">
      <c r="A8" t="s">
        <v>23</v>
      </c>
    </row>
    <row r="9" spans="1:7" x14ac:dyDescent="0.3">
      <c r="A9" t="s">
        <v>24</v>
      </c>
    </row>
    <row r="10" spans="1:7" x14ac:dyDescent="0.3">
      <c r="A10" t="s">
        <v>25</v>
      </c>
    </row>
    <row r="11" spans="1:7" x14ac:dyDescent="0.3">
      <c r="A11" t="s">
        <v>26</v>
      </c>
    </row>
    <row r="12" spans="1:7" x14ac:dyDescent="0.3">
      <c r="A12" t="s">
        <v>27</v>
      </c>
    </row>
    <row r="13" spans="1:7" x14ac:dyDescent="0.3">
      <c r="B13" s="5" t="s">
        <v>30</v>
      </c>
    </row>
    <row r="14" spans="1:7" x14ac:dyDescent="0.3">
      <c r="B14" s="4" t="s">
        <v>28</v>
      </c>
    </row>
    <row r="15" spans="1:7" x14ac:dyDescent="0.3">
      <c r="B15" s="4" t="s">
        <v>29</v>
      </c>
    </row>
    <row r="16" spans="1:7" x14ac:dyDescent="0.3">
      <c r="B16" s="4" t="s">
        <v>45</v>
      </c>
    </row>
    <row r="17" spans="2:7" x14ac:dyDescent="0.3">
      <c r="B17" s="4" t="s">
        <v>31</v>
      </c>
    </row>
    <row r="18" spans="2:7" x14ac:dyDescent="0.3">
      <c r="B18" s="4" t="s">
        <v>32</v>
      </c>
    </row>
    <row r="19" spans="2:7" x14ac:dyDescent="0.3">
      <c r="B19" s="4" t="s">
        <v>33</v>
      </c>
    </row>
    <row r="20" spans="2:7" x14ac:dyDescent="0.3">
      <c r="B20" s="4" t="s">
        <v>34</v>
      </c>
    </row>
    <row r="21" spans="2:7" x14ac:dyDescent="0.3">
      <c r="B21" s="4" t="s">
        <v>35</v>
      </c>
    </row>
    <row r="22" spans="2:7" x14ac:dyDescent="0.3">
      <c r="B22" s="4" t="s">
        <v>51</v>
      </c>
    </row>
    <row r="23" spans="2:7" x14ac:dyDescent="0.3">
      <c r="B23" s="4" t="s">
        <v>36</v>
      </c>
    </row>
    <row r="24" spans="2:7" x14ac:dyDescent="0.3">
      <c r="B24" s="4" t="s">
        <v>37</v>
      </c>
    </row>
    <row r="25" spans="2:7" x14ac:dyDescent="0.3">
      <c r="B25" s="4" t="s">
        <v>39</v>
      </c>
    </row>
    <row r="26" spans="2:7" x14ac:dyDescent="0.3">
      <c r="B26" s="4" t="s">
        <v>40</v>
      </c>
    </row>
    <row r="27" spans="2:7" x14ac:dyDescent="0.3">
      <c r="B27" s="4" t="s">
        <v>38</v>
      </c>
    </row>
    <row r="28" spans="2:7" x14ac:dyDescent="0.3">
      <c r="B28" s="4" t="s">
        <v>46</v>
      </c>
    </row>
    <row r="29" spans="2:7" x14ac:dyDescent="0.3">
      <c r="B29" s="4" t="s">
        <v>50</v>
      </c>
    </row>
    <row r="30" spans="2:7" x14ac:dyDescent="0.3">
      <c r="B30" s="4" t="s">
        <v>47</v>
      </c>
    </row>
    <row r="31" spans="2:7" ht="84" customHeight="1" x14ac:dyDescent="0.3">
      <c r="B31" s="7" t="s">
        <v>41</v>
      </c>
      <c r="C31" s="7"/>
      <c r="D31" s="7"/>
      <c r="E31" s="7"/>
      <c r="F31" s="7"/>
      <c r="G31" s="7"/>
    </row>
    <row r="32" spans="2:7" x14ac:dyDescent="0.3">
      <c r="B32" s="4" t="s">
        <v>48</v>
      </c>
    </row>
    <row r="33" spans="2:2" x14ac:dyDescent="0.3">
      <c r="B33" s="4" t="s">
        <v>49</v>
      </c>
    </row>
    <row r="34" spans="2:2" x14ac:dyDescent="0.3">
      <c r="B34" s="4" t="s">
        <v>42</v>
      </c>
    </row>
    <row r="35" spans="2:2" x14ac:dyDescent="0.3">
      <c r="B35" s="4" t="s">
        <v>43</v>
      </c>
    </row>
    <row r="36" spans="2:2" x14ac:dyDescent="0.3">
      <c r="B36" s="4" t="s">
        <v>44</v>
      </c>
    </row>
    <row r="37" spans="2:2" x14ac:dyDescent="0.3">
      <c r="B37" s="6" t="s">
        <v>16</v>
      </c>
    </row>
    <row r="38" spans="2:2" x14ac:dyDescent="0.3">
      <c r="B38" s="6" t="s">
        <v>5</v>
      </c>
    </row>
    <row r="39" spans="2:2" x14ac:dyDescent="0.3">
      <c r="B39" s="4" t="s">
        <v>42</v>
      </c>
    </row>
    <row r="40" spans="2:2" x14ac:dyDescent="0.3">
      <c r="B40" s="4" t="s">
        <v>52</v>
      </c>
    </row>
  </sheetData>
  <mergeCells count="1">
    <mergeCell ref="B31:G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
  <dimension ref="A1:G11"/>
  <sheetViews>
    <sheetView workbookViewId="0">
      <selection activeCell="C18" sqref="C18"/>
    </sheetView>
  </sheetViews>
  <sheetFormatPr defaultRowHeight="13.8" x14ac:dyDescent="0.3"/>
  <cols>
    <col min="1" max="1" width="9.44140625" bestFit="1" customWidth="1"/>
    <col min="2" max="2" width="12.44140625" style="2" bestFit="1" customWidth="1"/>
    <col min="3" max="3" width="22.5546875" style="2" bestFit="1" customWidth="1"/>
    <col min="4" max="4" width="7.88671875" style="2" bestFit="1" customWidth="1"/>
    <col min="5" max="5" width="10" style="2" bestFit="1" customWidth="1"/>
    <col min="6" max="6" width="9.44140625" style="2" bestFit="1" customWidth="1"/>
    <col min="7" max="7" width="8.44140625" style="2" bestFit="1" customWidth="1"/>
  </cols>
  <sheetData>
    <row r="1" spans="1:7" s="1" customFormat="1" x14ac:dyDescent="0.3">
      <c r="A1" s="1" t="s">
        <v>0</v>
      </c>
      <c r="B1" s="3" t="s">
        <v>1</v>
      </c>
      <c r="C1" s="3" t="s">
        <v>2</v>
      </c>
      <c r="D1" s="3" t="s">
        <v>3</v>
      </c>
      <c r="E1" s="3" t="s">
        <v>16</v>
      </c>
      <c r="F1" s="3" t="s">
        <v>4</v>
      </c>
      <c r="G1" s="3" t="s">
        <v>5</v>
      </c>
    </row>
    <row r="2" spans="1:7" x14ac:dyDescent="0.3">
      <c r="A2" t="s">
        <v>6</v>
      </c>
      <c r="B2" s="2">
        <v>1567.23</v>
      </c>
      <c r="C2" s="2">
        <f>15%*B2</f>
        <v>235.08449999999999</v>
      </c>
      <c r="D2" s="2">
        <v>523.11</v>
      </c>
      <c r="E2" s="2">
        <f>SUM(B2:D2)</f>
        <v>2325.4245000000001</v>
      </c>
      <c r="F2" s="2">
        <f>25.6%*E2</f>
        <v>595.308672</v>
      </c>
      <c r="G2" s="2">
        <f>E2-F2</f>
        <v>1730.115828</v>
      </c>
    </row>
    <row r="3" spans="1:7" x14ac:dyDescent="0.3">
      <c r="A3" t="s">
        <v>7</v>
      </c>
      <c r="B3" s="2">
        <v>3562.89</v>
      </c>
      <c r="C3" s="2">
        <f t="shared" ref="C3:C11" si="0">15%*B3</f>
        <v>534.43349999999998</v>
      </c>
      <c r="D3" s="2">
        <v>1324.11</v>
      </c>
      <c r="E3" s="2">
        <f t="shared" ref="E3:E11" si="1">SUM(B3:D3)</f>
        <v>5421.4334999999992</v>
      </c>
      <c r="F3" s="2">
        <f t="shared" ref="F3:F11" si="2">25.6%*E3</f>
        <v>1387.8869759999998</v>
      </c>
      <c r="G3" s="2">
        <f t="shared" ref="G3:G11" si="3">E3-F3</f>
        <v>4033.5465239999994</v>
      </c>
    </row>
    <row r="4" spans="1:7" x14ac:dyDescent="0.3">
      <c r="A4" t="s">
        <v>8</v>
      </c>
      <c r="B4" s="2">
        <v>4802.1099999999997</v>
      </c>
      <c r="C4" s="2">
        <f t="shared" si="0"/>
        <v>720.31649999999991</v>
      </c>
      <c r="D4" s="2">
        <v>321.23</v>
      </c>
      <c r="E4" s="2">
        <f t="shared" si="1"/>
        <v>5843.6564999999991</v>
      </c>
      <c r="F4" s="2">
        <f t="shared" si="2"/>
        <v>1495.9760639999997</v>
      </c>
      <c r="G4" s="2">
        <f t="shared" si="3"/>
        <v>4347.6804359999996</v>
      </c>
    </row>
    <row r="5" spans="1:7" x14ac:dyDescent="0.3">
      <c r="A5" t="s">
        <v>9</v>
      </c>
      <c r="B5" s="2">
        <v>653.92999999999995</v>
      </c>
      <c r="C5" s="2">
        <f t="shared" si="0"/>
        <v>98.089499999999987</v>
      </c>
      <c r="D5" s="2">
        <v>0</v>
      </c>
      <c r="E5" s="2">
        <f t="shared" si="1"/>
        <v>752.01949999999988</v>
      </c>
      <c r="F5" s="2">
        <f t="shared" si="2"/>
        <v>192.51699199999996</v>
      </c>
      <c r="G5" s="2">
        <f t="shared" si="3"/>
        <v>559.50250799999992</v>
      </c>
    </row>
    <row r="6" spans="1:7" x14ac:dyDescent="0.3">
      <c r="A6" t="s">
        <v>10</v>
      </c>
      <c r="B6" s="2">
        <v>1888.12</v>
      </c>
      <c r="C6" s="2">
        <f t="shared" si="0"/>
        <v>283.21799999999996</v>
      </c>
      <c r="D6" s="2">
        <v>411.73</v>
      </c>
      <c r="E6" s="2">
        <f t="shared" si="1"/>
        <v>2583.0679999999998</v>
      </c>
      <c r="F6" s="2">
        <f t="shared" si="2"/>
        <v>661.26540799999998</v>
      </c>
      <c r="G6" s="2">
        <f t="shared" si="3"/>
        <v>1921.8025919999998</v>
      </c>
    </row>
    <row r="7" spans="1:7" x14ac:dyDescent="0.3">
      <c r="A7" t="s">
        <v>11</v>
      </c>
      <c r="B7" s="2">
        <v>1052.26</v>
      </c>
      <c r="C7" s="2">
        <f t="shared" si="0"/>
        <v>157.839</v>
      </c>
      <c r="D7" s="2">
        <v>914.77</v>
      </c>
      <c r="E7" s="2">
        <f t="shared" si="1"/>
        <v>2124.8689999999997</v>
      </c>
      <c r="F7" s="2">
        <f t="shared" si="2"/>
        <v>543.96646399999997</v>
      </c>
      <c r="G7" s="2">
        <f t="shared" si="3"/>
        <v>1580.9025359999996</v>
      </c>
    </row>
    <row r="8" spans="1:7" x14ac:dyDescent="0.3">
      <c r="A8" t="s">
        <v>12</v>
      </c>
      <c r="B8" s="2">
        <v>2066.31</v>
      </c>
      <c r="C8" s="2">
        <f t="shared" si="0"/>
        <v>309.94649999999996</v>
      </c>
      <c r="D8" s="2">
        <v>3524.18</v>
      </c>
      <c r="E8" s="2">
        <f t="shared" si="1"/>
        <v>5900.4364999999998</v>
      </c>
      <c r="F8" s="2">
        <f t="shared" si="2"/>
        <v>1510.5117439999999</v>
      </c>
      <c r="G8" s="2">
        <f t="shared" si="3"/>
        <v>4389.9247560000003</v>
      </c>
    </row>
    <row r="9" spans="1:7" x14ac:dyDescent="0.3">
      <c r="A9" t="s">
        <v>13</v>
      </c>
      <c r="B9" s="2">
        <v>5321.01</v>
      </c>
      <c r="C9" s="2">
        <f t="shared" si="0"/>
        <v>798.15150000000006</v>
      </c>
      <c r="D9" s="2">
        <v>728.2</v>
      </c>
      <c r="E9" s="2">
        <f t="shared" si="1"/>
        <v>6847.3615</v>
      </c>
      <c r="F9" s="2">
        <f t="shared" si="2"/>
        <v>1752.924544</v>
      </c>
      <c r="G9" s="2">
        <f t="shared" si="3"/>
        <v>5094.4369559999996</v>
      </c>
    </row>
    <row r="10" spans="1:7" x14ac:dyDescent="0.3">
      <c r="A10" t="s">
        <v>14</v>
      </c>
      <c r="B10" s="2">
        <v>7698.05</v>
      </c>
      <c r="C10" s="2">
        <f t="shared" si="0"/>
        <v>1154.7075</v>
      </c>
      <c r="D10" s="2">
        <v>984.72</v>
      </c>
      <c r="E10" s="2">
        <f t="shared" si="1"/>
        <v>9837.4774999999991</v>
      </c>
      <c r="F10" s="2">
        <f t="shared" si="2"/>
        <v>2518.3942399999996</v>
      </c>
      <c r="G10" s="2">
        <f t="shared" si="3"/>
        <v>7319.0832599999994</v>
      </c>
    </row>
    <row r="11" spans="1:7" x14ac:dyDescent="0.3">
      <c r="A11" t="s">
        <v>15</v>
      </c>
      <c r="B11" s="2">
        <v>8723.17</v>
      </c>
      <c r="C11" s="2">
        <f t="shared" si="0"/>
        <v>1308.4755</v>
      </c>
      <c r="D11" s="2">
        <v>838.42</v>
      </c>
      <c r="E11" s="2">
        <f t="shared" si="1"/>
        <v>10870.065500000001</v>
      </c>
      <c r="F11" s="2">
        <f t="shared" si="2"/>
        <v>2782.7367680000002</v>
      </c>
      <c r="G11" s="2">
        <f t="shared" si="3"/>
        <v>8087.3287319999999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2"/>
  <dimension ref="A1:G11"/>
  <sheetViews>
    <sheetView workbookViewId="0">
      <selection activeCell="C25" sqref="C25"/>
    </sheetView>
  </sheetViews>
  <sheetFormatPr defaultRowHeight="13.8" x14ac:dyDescent="0.3"/>
  <cols>
    <col min="1" max="1" width="9.44140625" bestFit="1" customWidth="1"/>
    <col min="2" max="2" width="12.44140625" style="2" bestFit="1" customWidth="1"/>
    <col min="3" max="3" width="22.5546875" style="2" bestFit="1" customWidth="1"/>
    <col min="4" max="4" width="7.88671875" style="2" bestFit="1" customWidth="1"/>
    <col min="5" max="5" width="10" style="2" bestFit="1" customWidth="1"/>
    <col min="6" max="6" width="9.44140625" style="2" bestFit="1" customWidth="1"/>
    <col min="7" max="7" width="8.44140625" style="2" bestFit="1" customWidth="1"/>
  </cols>
  <sheetData>
    <row r="1" spans="1:7" s="1" customFormat="1" x14ac:dyDescent="0.3">
      <c r="A1" s="1" t="s">
        <v>0</v>
      </c>
      <c r="B1" s="3" t="s">
        <v>1</v>
      </c>
      <c r="C1" s="3" t="s">
        <v>2</v>
      </c>
      <c r="D1" s="3" t="s">
        <v>3</v>
      </c>
      <c r="E1" s="3" t="s">
        <v>16</v>
      </c>
      <c r="F1" s="3" t="s">
        <v>4</v>
      </c>
      <c r="G1" s="3" t="s">
        <v>5</v>
      </c>
    </row>
    <row r="2" spans="1:7" x14ac:dyDescent="0.3">
      <c r="A2" t="s">
        <v>6</v>
      </c>
      <c r="B2" s="2">
        <v>1567.23</v>
      </c>
      <c r="C2" s="2">
        <f>15%*B2</f>
        <v>235.08449999999999</v>
      </c>
      <c r="D2" s="2">
        <v>523.11</v>
      </c>
      <c r="E2" s="2">
        <f>SUM(B2:D2)</f>
        <v>2325.4245000000001</v>
      </c>
      <c r="F2" s="2">
        <f>25.6%*E2</f>
        <v>595.308672</v>
      </c>
      <c r="G2" s="2">
        <f>E2-F2</f>
        <v>1730.115828</v>
      </c>
    </row>
    <row r="3" spans="1:7" x14ac:dyDescent="0.3">
      <c r="A3" t="s">
        <v>7</v>
      </c>
      <c r="B3" s="2">
        <v>1762.34</v>
      </c>
      <c r="C3" s="2">
        <f t="shared" ref="C3:C11" si="0">15%*B3</f>
        <v>264.351</v>
      </c>
      <c r="D3" s="2">
        <v>1324.11</v>
      </c>
      <c r="E3" s="2">
        <f t="shared" ref="E3:E11" si="1">SUM(B3:D3)</f>
        <v>3350.8009999999995</v>
      </c>
      <c r="F3" s="2">
        <f t="shared" ref="F3:F11" si="2">25.6%*E3</f>
        <v>857.80505599999992</v>
      </c>
      <c r="G3" s="2">
        <f t="shared" ref="G3:G11" si="3">E3-F3</f>
        <v>2492.9959439999993</v>
      </c>
    </row>
    <row r="4" spans="1:7" x14ac:dyDescent="0.3">
      <c r="A4" t="s">
        <v>8</v>
      </c>
      <c r="B4" s="2">
        <v>2403.58</v>
      </c>
      <c r="C4" s="2">
        <f t="shared" si="0"/>
        <v>360.53699999999998</v>
      </c>
      <c r="D4" s="2">
        <v>321.23</v>
      </c>
      <c r="E4" s="2">
        <f t="shared" si="1"/>
        <v>3085.3469999999998</v>
      </c>
      <c r="F4" s="2">
        <f t="shared" si="2"/>
        <v>789.8488319999999</v>
      </c>
      <c r="G4" s="2">
        <f t="shared" si="3"/>
        <v>2295.4981680000001</v>
      </c>
    </row>
    <row r="5" spans="1:7" x14ac:dyDescent="0.3">
      <c r="A5" t="s">
        <v>9</v>
      </c>
      <c r="B5" s="2">
        <v>653.92999999999995</v>
      </c>
      <c r="C5" s="2">
        <f t="shared" si="0"/>
        <v>98.089499999999987</v>
      </c>
      <c r="D5" s="2">
        <v>0</v>
      </c>
      <c r="E5" s="2">
        <f t="shared" si="1"/>
        <v>752.01949999999988</v>
      </c>
      <c r="F5" s="2">
        <f t="shared" si="2"/>
        <v>192.51699199999996</v>
      </c>
      <c r="G5" s="2">
        <f t="shared" si="3"/>
        <v>559.50250799999992</v>
      </c>
    </row>
    <row r="6" spans="1:7" x14ac:dyDescent="0.3">
      <c r="A6" t="s">
        <v>10</v>
      </c>
      <c r="B6" s="2">
        <v>1888.12</v>
      </c>
      <c r="C6" s="2">
        <f t="shared" si="0"/>
        <v>283.21799999999996</v>
      </c>
      <c r="D6" s="2">
        <v>411.73</v>
      </c>
      <c r="E6" s="2">
        <f t="shared" si="1"/>
        <v>2583.0679999999998</v>
      </c>
      <c r="F6" s="2">
        <f t="shared" si="2"/>
        <v>661.26540799999998</v>
      </c>
      <c r="G6" s="2">
        <f t="shared" si="3"/>
        <v>1921.8025919999998</v>
      </c>
    </row>
    <row r="7" spans="1:7" x14ac:dyDescent="0.3">
      <c r="A7" t="s">
        <v>11</v>
      </c>
      <c r="B7" s="2">
        <v>1052.26</v>
      </c>
      <c r="C7" s="2">
        <f t="shared" si="0"/>
        <v>157.839</v>
      </c>
      <c r="D7" s="2">
        <v>123.12</v>
      </c>
      <c r="E7" s="2">
        <f t="shared" si="1"/>
        <v>1333.2190000000001</v>
      </c>
      <c r="F7" s="2">
        <f t="shared" si="2"/>
        <v>341.30406400000004</v>
      </c>
      <c r="G7" s="2">
        <f t="shared" si="3"/>
        <v>991.91493600000001</v>
      </c>
    </row>
    <row r="8" spans="1:7" x14ac:dyDescent="0.3">
      <c r="A8" t="s">
        <v>12</v>
      </c>
      <c r="B8" s="2">
        <v>2066.31</v>
      </c>
      <c r="C8" s="2">
        <f t="shared" si="0"/>
        <v>309.94649999999996</v>
      </c>
      <c r="D8" s="2">
        <v>2324.13</v>
      </c>
      <c r="E8" s="2">
        <f t="shared" si="1"/>
        <v>4700.3865000000005</v>
      </c>
      <c r="F8" s="2">
        <f t="shared" si="2"/>
        <v>1203.2989440000001</v>
      </c>
      <c r="G8" s="2">
        <f t="shared" si="3"/>
        <v>3497.0875560000004</v>
      </c>
    </row>
    <row r="9" spans="1:7" x14ac:dyDescent="0.3">
      <c r="A9" t="s">
        <v>13</v>
      </c>
      <c r="B9" s="2">
        <v>3562.23</v>
      </c>
      <c r="C9" s="2">
        <f t="shared" si="0"/>
        <v>534.33449999999993</v>
      </c>
      <c r="D9" s="2">
        <v>728.2</v>
      </c>
      <c r="E9" s="2">
        <f t="shared" si="1"/>
        <v>4824.7645000000002</v>
      </c>
      <c r="F9" s="2">
        <f t="shared" si="2"/>
        <v>1235.1397120000001</v>
      </c>
      <c r="G9" s="2">
        <f t="shared" si="3"/>
        <v>3589.6247880000001</v>
      </c>
    </row>
    <row r="10" spans="1:7" x14ac:dyDescent="0.3">
      <c r="A10" t="s">
        <v>14</v>
      </c>
      <c r="B10" s="2">
        <v>2094.67</v>
      </c>
      <c r="C10" s="2">
        <f t="shared" si="0"/>
        <v>314.20049999999998</v>
      </c>
      <c r="D10" s="2">
        <v>984.72</v>
      </c>
      <c r="E10" s="2">
        <f t="shared" si="1"/>
        <v>3393.5905000000002</v>
      </c>
      <c r="F10" s="2">
        <f t="shared" si="2"/>
        <v>868.75916800000005</v>
      </c>
      <c r="G10" s="2">
        <f t="shared" si="3"/>
        <v>2524.8313320000002</v>
      </c>
    </row>
    <row r="11" spans="1:7" x14ac:dyDescent="0.3">
      <c r="A11" t="s">
        <v>15</v>
      </c>
      <c r="B11" s="2">
        <v>8723.17</v>
      </c>
      <c r="C11" s="2">
        <f t="shared" si="0"/>
        <v>1308.4755</v>
      </c>
      <c r="D11" s="2">
        <v>838.42</v>
      </c>
      <c r="E11" s="2">
        <f t="shared" si="1"/>
        <v>10870.065500000001</v>
      </c>
      <c r="F11" s="2">
        <f t="shared" si="2"/>
        <v>2782.7367680000002</v>
      </c>
      <c r="G11" s="2">
        <f t="shared" si="3"/>
        <v>8087.3287319999999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3"/>
  <dimension ref="A1:G11"/>
  <sheetViews>
    <sheetView workbookViewId="0">
      <selection activeCell="C20" sqref="C20"/>
    </sheetView>
  </sheetViews>
  <sheetFormatPr defaultRowHeight="13.8" x14ac:dyDescent="0.3"/>
  <cols>
    <col min="1" max="1" width="9.44140625" bestFit="1" customWidth="1"/>
    <col min="2" max="2" width="12.44140625" style="2" bestFit="1" customWidth="1"/>
    <col min="3" max="3" width="22.5546875" style="2" bestFit="1" customWidth="1"/>
    <col min="4" max="4" width="7.88671875" style="2" bestFit="1" customWidth="1"/>
    <col min="5" max="5" width="10" style="2" bestFit="1" customWidth="1"/>
    <col min="6" max="6" width="9.44140625" style="2" bestFit="1" customWidth="1"/>
    <col min="7" max="7" width="8.44140625" style="2" bestFit="1" customWidth="1"/>
  </cols>
  <sheetData>
    <row r="1" spans="1:7" s="1" customFormat="1" x14ac:dyDescent="0.3">
      <c r="A1" s="1" t="s">
        <v>0</v>
      </c>
      <c r="B1" s="3" t="s">
        <v>1</v>
      </c>
      <c r="C1" s="3" t="s">
        <v>2</v>
      </c>
      <c r="D1" s="3" t="s">
        <v>3</v>
      </c>
      <c r="E1" s="3" t="s">
        <v>16</v>
      </c>
      <c r="F1" s="3" t="s">
        <v>4</v>
      </c>
      <c r="G1" s="3" t="s">
        <v>5</v>
      </c>
    </row>
    <row r="2" spans="1:7" x14ac:dyDescent="0.3">
      <c r="A2" t="s">
        <v>6</v>
      </c>
      <c r="B2" s="2">
        <v>1567.23</v>
      </c>
      <c r="C2" s="2">
        <f>15%*B2</f>
        <v>235.08449999999999</v>
      </c>
      <c r="D2" s="2">
        <v>523.11</v>
      </c>
      <c r="E2" s="2">
        <f>SUM(B2:D2)</f>
        <v>2325.4245000000001</v>
      </c>
      <c r="F2" s="2">
        <f>25.6%*E2</f>
        <v>595.308672</v>
      </c>
      <c r="G2" s="2">
        <f>E2-F2</f>
        <v>1730.115828</v>
      </c>
    </row>
    <row r="3" spans="1:7" x14ac:dyDescent="0.3">
      <c r="A3" t="s">
        <v>7</v>
      </c>
      <c r="B3" s="2">
        <v>1762.34</v>
      </c>
      <c r="C3" s="2">
        <f t="shared" ref="C3:C11" si="0">15%*B3</f>
        <v>264.351</v>
      </c>
      <c r="D3" s="2">
        <v>1324.11</v>
      </c>
      <c r="E3" s="2">
        <f t="shared" ref="E3:E11" si="1">SUM(B3:D3)</f>
        <v>3350.8009999999995</v>
      </c>
      <c r="F3" s="2">
        <f t="shared" ref="F3:F11" si="2">25.6%*E3</f>
        <v>857.80505599999992</v>
      </c>
      <c r="G3" s="2">
        <f t="shared" ref="G3:G11" si="3">E3-F3</f>
        <v>2492.9959439999993</v>
      </c>
    </row>
    <row r="4" spans="1:7" x14ac:dyDescent="0.3">
      <c r="A4" t="s">
        <v>8</v>
      </c>
      <c r="B4" s="2">
        <v>982.34</v>
      </c>
      <c r="C4" s="2">
        <f t="shared" si="0"/>
        <v>147.351</v>
      </c>
      <c r="D4" s="2">
        <v>321.23</v>
      </c>
      <c r="E4" s="2">
        <f t="shared" si="1"/>
        <v>1450.921</v>
      </c>
      <c r="F4" s="2">
        <f t="shared" si="2"/>
        <v>371.43577600000003</v>
      </c>
      <c r="G4" s="2">
        <f t="shared" si="3"/>
        <v>1079.485224</v>
      </c>
    </row>
    <row r="5" spans="1:7" x14ac:dyDescent="0.3">
      <c r="A5" t="s">
        <v>9</v>
      </c>
      <c r="B5" s="2">
        <v>653.92999999999995</v>
      </c>
      <c r="C5" s="2">
        <f t="shared" si="0"/>
        <v>98.089499999999987</v>
      </c>
      <c r="D5" s="2">
        <v>0</v>
      </c>
      <c r="E5" s="2">
        <f t="shared" si="1"/>
        <v>752.01949999999988</v>
      </c>
      <c r="F5" s="2">
        <f t="shared" si="2"/>
        <v>192.51699199999996</v>
      </c>
      <c r="G5" s="2">
        <f t="shared" si="3"/>
        <v>559.50250799999992</v>
      </c>
    </row>
    <row r="6" spans="1:7" x14ac:dyDescent="0.3">
      <c r="A6" t="s">
        <v>10</v>
      </c>
      <c r="B6" s="2">
        <v>1888.12</v>
      </c>
      <c r="C6" s="2">
        <f t="shared" si="0"/>
        <v>283.21799999999996</v>
      </c>
      <c r="D6" s="2">
        <v>411.73</v>
      </c>
      <c r="E6" s="2">
        <f t="shared" si="1"/>
        <v>2583.0679999999998</v>
      </c>
      <c r="F6" s="2">
        <f t="shared" si="2"/>
        <v>661.26540799999998</v>
      </c>
      <c r="G6" s="2">
        <f t="shared" si="3"/>
        <v>1921.8025919999998</v>
      </c>
    </row>
    <row r="7" spans="1:7" x14ac:dyDescent="0.3">
      <c r="A7" t="s">
        <v>11</v>
      </c>
      <c r="B7" s="2">
        <v>1052.26</v>
      </c>
      <c r="C7" s="2">
        <f t="shared" si="0"/>
        <v>157.839</v>
      </c>
      <c r="D7" s="2">
        <v>123.12</v>
      </c>
      <c r="E7" s="2">
        <f t="shared" si="1"/>
        <v>1333.2190000000001</v>
      </c>
      <c r="F7" s="2">
        <f t="shared" si="2"/>
        <v>341.30406400000004</v>
      </c>
      <c r="G7" s="2">
        <f t="shared" si="3"/>
        <v>991.91493600000001</v>
      </c>
    </row>
    <row r="8" spans="1:7" x14ac:dyDescent="0.3">
      <c r="A8" t="s">
        <v>12</v>
      </c>
      <c r="B8" s="2">
        <v>2066.31</v>
      </c>
      <c r="C8" s="2">
        <f t="shared" si="0"/>
        <v>309.94649999999996</v>
      </c>
      <c r="D8" s="2">
        <v>2324.13</v>
      </c>
      <c r="E8" s="2">
        <f t="shared" si="1"/>
        <v>4700.3865000000005</v>
      </c>
      <c r="F8" s="2">
        <f t="shared" si="2"/>
        <v>1203.2989440000001</v>
      </c>
      <c r="G8" s="2">
        <f t="shared" si="3"/>
        <v>3497.0875560000004</v>
      </c>
    </row>
    <row r="9" spans="1:7" x14ac:dyDescent="0.3">
      <c r="A9" t="s">
        <v>13</v>
      </c>
      <c r="B9" s="2">
        <v>876.51</v>
      </c>
      <c r="C9" s="2">
        <f t="shared" si="0"/>
        <v>131.47649999999999</v>
      </c>
      <c r="D9" s="2">
        <v>728.2</v>
      </c>
      <c r="E9" s="2">
        <f t="shared" si="1"/>
        <v>1736.1865</v>
      </c>
      <c r="F9" s="2">
        <f t="shared" si="2"/>
        <v>444.46374400000002</v>
      </c>
      <c r="G9" s="2">
        <f t="shared" si="3"/>
        <v>1291.7227560000001</v>
      </c>
    </row>
    <row r="10" spans="1:7" x14ac:dyDescent="0.3">
      <c r="A10" t="s">
        <v>14</v>
      </c>
      <c r="B10" s="2">
        <v>2094.67</v>
      </c>
      <c r="C10" s="2">
        <f t="shared" si="0"/>
        <v>314.20049999999998</v>
      </c>
      <c r="D10" s="2">
        <v>984.72</v>
      </c>
      <c r="E10" s="2">
        <f t="shared" si="1"/>
        <v>3393.5905000000002</v>
      </c>
      <c r="F10" s="2">
        <f t="shared" si="2"/>
        <v>868.75916800000005</v>
      </c>
      <c r="G10" s="2">
        <f t="shared" si="3"/>
        <v>2524.8313320000002</v>
      </c>
    </row>
    <row r="11" spans="1:7" x14ac:dyDescent="0.3">
      <c r="A11" t="s">
        <v>15</v>
      </c>
      <c r="B11" s="2">
        <v>1045.8699999999999</v>
      </c>
      <c r="C11" s="2">
        <f t="shared" si="0"/>
        <v>156.88049999999998</v>
      </c>
      <c r="D11" s="2">
        <v>838.42</v>
      </c>
      <c r="E11" s="2">
        <f t="shared" si="1"/>
        <v>2041.1704999999997</v>
      </c>
      <c r="F11" s="2">
        <f t="shared" si="2"/>
        <v>522.53964799999994</v>
      </c>
      <c r="G11" s="2">
        <f t="shared" si="3"/>
        <v>1518.6308519999998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4</vt:i4>
      </vt:variant>
    </vt:vector>
  </HeadingPairs>
  <TitlesOfParts>
    <vt:vector size="4" baseType="lpstr">
      <vt:lpstr>total</vt:lpstr>
      <vt:lpstr>ianuarie</vt:lpstr>
      <vt:lpstr>februarie</vt:lpstr>
      <vt:lpstr>martie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mdcoroiu</dc:creator>
  <cp:lastModifiedBy>BM</cp:lastModifiedBy>
  <dcterms:created xsi:type="dcterms:W3CDTF">2013-02-03T11:41:32Z</dcterms:created>
  <dcterms:modified xsi:type="dcterms:W3CDTF">2023-09-30T13:41:38Z</dcterms:modified>
</cp:coreProperties>
</file>